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LUZBA\PUBLICITY\FEAD WEB OBJAVE POPIS OPERACIJA\"/>
    </mc:Choice>
  </mc:AlternateContent>
  <xr:revisionPtr revIDLastSave="0" documentId="13_ncr:1_{A52EB1BF-5BF2-496E-AFF1-FD0B4095AE17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FEAD" sheetId="1" r:id="rId1"/>
  </sheets>
  <definedNames>
    <definedName name="_xlnm._FilterDatabase" localSheetId="0" hidden="1">FEAD!$A$4:$E$4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1" l="1"/>
  <c r="G28" i="1"/>
  <c r="H5" i="1"/>
  <c r="G5" i="1" s="1"/>
  <c r="H27" i="1"/>
  <c r="G27" i="1" s="1"/>
  <c r="H26" i="1"/>
  <c r="G26" i="1" s="1"/>
  <c r="H23" i="1"/>
  <c r="G23" i="1" s="1"/>
  <c r="H22" i="1"/>
  <c r="G22" i="1" s="1"/>
  <c r="H21" i="1"/>
  <c r="G21" i="1" s="1"/>
  <c r="H20" i="1"/>
  <c r="G20" i="1" s="1"/>
  <c r="H19" i="1"/>
  <c r="G19" i="1" s="1"/>
  <c r="H18" i="1"/>
  <c r="G18" i="1" s="1"/>
  <c r="H17" i="1"/>
  <c r="G17" i="1" s="1"/>
  <c r="H16" i="1"/>
  <c r="G16" i="1" s="1"/>
  <c r="H15" i="1"/>
  <c r="G15" i="1" s="1"/>
  <c r="H14" i="1"/>
  <c r="G14" i="1" s="1"/>
  <c r="H13" i="1"/>
  <c r="G13" i="1" s="1"/>
  <c r="H12" i="1"/>
  <c r="G12" i="1" s="1"/>
  <c r="H11" i="1"/>
  <c r="G11" i="1" s="1"/>
  <c r="H10" i="1"/>
  <c r="G10" i="1" s="1"/>
  <c r="H8" i="1"/>
  <c r="G8" i="1" s="1"/>
  <c r="H7" i="1"/>
  <c r="G7" i="1" s="1"/>
</calcChain>
</file>

<file path=xl/sharedStrings.xml><?xml version="1.0" encoding="utf-8"?>
<sst xmlns="http://schemas.openxmlformats.org/spreadsheetml/2006/main" count="68" uniqueCount="64">
  <si>
    <t>Naziv korisnika</t>
  </si>
  <si>
    <r>
      <t xml:space="preserve">Prilog 01 - Popis operacija u okviru Fonda europske pomoći za najpotrebitije
</t>
    </r>
    <r>
      <rPr>
        <b/>
        <sz val="12"/>
        <rFont val="Lucida Sans Unicode"/>
        <family val="2"/>
        <charset val="238"/>
      </rPr>
      <t xml:space="preserve">              Ublažavanje siromaštva pružanjem pomoći najpotrebitijim osobama podjelom hrane i/ili osnovne materijalne pomoći faza II</t>
    </r>
  </si>
  <si>
    <t>Ukupan iznos (HRK)</t>
  </si>
  <si>
    <t>Dodijeljeni iznos iz sredstava 
financiranja Unije (HRK)</t>
  </si>
  <si>
    <t>Naziv projekta</t>
  </si>
  <si>
    <t xml:space="preserve">CARITAS BISKUPIJE VARAŽDIN </t>
  </si>
  <si>
    <t>Pavlinska 4, pp. 247, 42000 Varaždin</t>
  </si>
  <si>
    <t xml:space="preserve"> </t>
  </si>
  <si>
    <t>„Pružanjem pomoći ublažavamo našim sugrađanima životni statuS- PLUS“</t>
  </si>
  <si>
    <t>CARITAS DUBROVAČKE BISKUPIJE</t>
  </si>
  <si>
    <t>Vatroslava Lisinskog 13A, 20000 Dubrovnik</t>
  </si>
  <si>
    <t xml:space="preserve">„Ruke dobrote“ </t>
  </si>
  <si>
    <t>CARITAS SISAČKE BISKUPIJE</t>
  </si>
  <si>
    <t>Trg bana Jelačića 1, 44000 Sisak</t>
  </si>
  <si>
    <t>„CARITASOVI PAKETI RADOSTI“</t>
  </si>
  <si>
    <t>CARITAS ZADARSKE NADBISKUPIJE</t>
  </si>
  <si>
    <t>Dr. Franje Tuđmana 24/o, 23000 Zadar</t>
  </si>
  <si>
    <t xml:space="preserve">„Suzbijanje siromaštva u Zadarskoj županiji podjelom hrane i osnovne materijalne pomoći-faza II“ </t>
  </si>
  <si>
    <t>CARITAS ZAGREBAČKE NADBISKUPIJE</t>
  </si>
  <si>
    <t>Kaptol 31,  p.p. 71, 10000 Zagreb</t>
  </si>
  <si>
    <t>„Caritas-ne riječima, već djelima!“</t>
  </si>
  <si>
    <t xml:space="preserve">HRVATSKI CRVENI KRIŽ </t>
  </si>
  <si>
    <t>Ulica Crvenog križa 14, 10001 Zagreb</t>
  </si>
  <si>
    <t>„Humanitarni paket za središnju Hrvatsku II.“</t>
  </si>
  <si>
    <t xml:space="preserve">HRVATSKI CRVENI KRIŽ - GRADSKO DRUŠTVO CRVENOG KRIŽA ČAKOVEC, </t>
  </si>
  <si>
    <t>Kralja Tomislava 29, 40000 Čakovec</t>
  </si>
  <si>
    <t xml:space="preserve">„Humanitarni paket za sjevernu Hrvatsku“ </t>
  </si>
  <si>
    <t>HRVATSKI CRVENI KRIŽ - GRADSKO DRUŠTVO CRVENOG KRIŽA KARLOVAC</t>
  </si>
  <si>
    <t>Smičiklasova 25, 47000 Karlovac</t>
  </si>
  <si>
    <t>„Školski pribor i oprema za školarce u središnjoj Hrvatskoj“</t>
  </si>
  <si>
    <t>HRVATSKI CRVENI KRIŽ - GRADSKO DRUŠTVO CRVENOG KRIŽA KNIN</t>
  </si>
  <si>
    <t>Fra Filipa Grabovca 1, 22300 Knin</t>
  </si>
  <si>
    <t>„Humanitarni paketi za Grad Knin i općine Biskupija, Civljane, Ervenik, Kijevo i Kistanje“</t>
  </si>
  <si>
    <t>HRVATSKI CRVENI KRIŽ - GRADSKO DRUŠTVO CRVENOG KRIŽA OSIJEK</t>
  </si>
  <si>
    <t>Šetalište Petra Preradovića 6, 31 000 Osijek</t>
  </si>
  <si>
    <t>„Zajedno za društvo jednakih mogućnosti“</t>
  </si>
  <si>
    <t>HRVATSKI CRVENI KRIŽ - GRADSKO DRUŠTVO CRVENOG KRIŽA SLAVONSKI BROD</t>
  </si>
  <si>
    <t>A. Starčevića 13, 35000 Slavonski Brod</t>
  </si>
  <si>
    <t>„Školski pribor i školska oprema za Slavoniju i Pounje“</t>
  </si>
  <si>
    <t>HRVATSKI CRVENI KRIŽ - GRADSKO DRUŠTVO CRVENOG KRIŽA SPLIT</t>
  </si>
  <si>
    <t>Ruđera Boškovića 28, 21000 Split</t>
  </si>
  <si>
    <t>„Humanitarni paket za Dalmaciju i Primorje II“</t>
  </si>
  <si>
    <t>HRVATSKI CRVENI KRIŽ - GRADSKO DRUŠTVO CRVENOG KRIŽA ŠIBENIK</t>
  </si>
  <si>
    <t>Eugena Kvaternika 2, 22000 Šibenik</t>
  </si>
  <si>
    <t xml:space="preserve">„Suzbijanje siromaštva podjelom hrane i osnovne materijalne pomoći na području Šibensko-kninske županije“ </t>
  </si>
  <si>
    <t>HRVATSKI CRVENI KRIŽ - GRADSKO DRUŠTVO CRVENOG KRIŽA VALPOVO</t>
  </si>
  <si>
    <t>Prilaz Crvenom križu 2, 31550 Valpovo</t>
  </si>
  <si>
    <t>„Pomoć najpotrebitijima na području Valpovštine“</t>
  </si>
  <si>
    <t>HRVATSKI CRVENI KRIŽ - GRADSKO DRUŠTVO CRVENOG KRIŽA VIROVITICA</t>
  </si>
  <si>
    <t xml:space="preserve">Masarykova 6, 33000 Virovitica </t>
  </si>
  <si>
    <t xml:space="preserve"> HRVATSKI CRVENI KRIŽ - GRADSKO DRUŠTVO CRVENOG KRIŽA ZAGREB</t>
  </si>
  <si>
    <t>Ilica 223, 10000 Zagreb</t>
  </si>
  <si>
    <t xml:space="preserve">„Ublažavanje ekstremnog siromaštva u Gradu Zagrebu“,  </t>
  </si>
  <si>
    <t>HRVATSKI CRVENI KRIŽ - GRADSKO DRUŠTVO CRVENOG KRIŽA ŽUPANJA</t>
  </si>
  <si>
    <t>Ulica dr. Franje Račkog 30b, 32270 Županja</t>
  </si>
  <si>
    <t xml:space="preserve">„Humanitarni paket za Slavoniju i Pounje“ </t>
  </si>
  <si>
    <t>HUMANITARNA UDRUGA "DUGA" VUKOVAR</t>
  </si>
  <si>
    <t>Sajmište 23, 32000 Vukovar</t>
  </si>
  <si>
    <t>HUMANITARNA UDRUGA „RIJEKA LJUBAVI“</t>
  </si>
  <si>
    <t>J.J. Strossmayera 68, 31000 Osijek</t>
  </si>
  <si>
    <t xml:space="preserve">„Ublažavanje siromaštva na području Grada Osijeka podjelom paketa života i osnovne materijalne pomoći“ </t>
  </si>
  <si>
    <t>„Kap dobrote“</t>
  </si>
  <si>
    <t>„Humanitarni paketi GDCK-a Virovitica“</t>
  </si>
  <si>
    <t>Adresa (nositelj provedbe projekta)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</si>
</sst>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Lucida Sans Unicode"/>
      <family val="2"/>
      <charset val="238"/>
    </font>
    <font>
      <b/>
      <sz val="16"/>
      <color rgb="FF003399"/>
      <name val="Lucida Sans Unicode"/>
      <family val="2"/>
      <charset val="238"/>
    </font>
    <font>
      <b/>
      <sz val="14"/>
      <color rgb="FF003399"/>
      <name val="Lucida Sans Unicode"/>
      <family val="2"/>
      <charset val="238"/>
    </font>
    <font>
      <b/>
      <sz val="12"/>
      <name val="Lucida Sans Unicode"/>
      <family val="2"/>
      <charset val="238"/>
    </font>
    <font>
      <sz val="10"/>
      <name val="Arial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Lucida Sans Unicod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0" fontId="7" fillId="0" borderId="1" xfId="0" applyFont="1" applyBorder="1"/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0" xfId="0" applyFont="1" applyBorder="1"/>
    <xf numFmtId="4" fontId="7" fillId="0" borderId="0" xfId="0" applyNumberFormat="1" applyFont="1" applyBorder="1"/>
    <xf numFmtId="4" fontId="8" fillId="0" borderId="1" xfId="0" applyNumberFormat="1" applyFont="1" applyBorder="1"/>
    <xf numFmtId="0" fontId="9" fillId="0" borderId="0" xfId="0" applyFont="1"/>
    <xf numFmtId="4" fontId="1" fillId="0" borderId="0" xfId="0" applyNumberFormat="1" applyFont="1"/>
    <xf numFmtId="0" fontId="1" fillId="0" borderId="0" xfId="0" applyFont="1" applyBorder="1"/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/>
    <xf numFmtId="0" fontId="7" fillId="0" borderId="0" xfId="0" applyFont="1"/>
    <xf numFmtId="0" fontId="7" fillId="0" borderId="10" xfId="0" applyFont="1" applyBorder="1" applyAlignment="1">
      <alignment vertical="center" wrapText="1"/>
    </xf>
    <xf numFmtId="4" fontId="7" fillId="0" borderId="16" xfId="0" applyNumberFormat="1" applyFont="1" applyBorder="1" applyAlignment="1">
      <alignment vertical="center" wrapText="1"/>
    </xf>
    <xf numFmtId="4" fontId="7" fillId="0" borderId="4" xfId="0" applyNumberFormat="1" applyFont="1" applyBorder="1" applyAlignment="1"/>
    <xf numFmtId="0" fontId="7" fillId="0" borderId="11" xfId="0" applyFont="1" applyBorder="1" applyAlignment="1">
      <alignment vertical="center" wrapText="1"/>
    </xf>
    <xf numFmtId="4" fontId="7" fillId="0" borderId="17" xfId="0" applyNumberFormat="1" applyFont="1" applyBorder="1" applyAlignment="1">
      <alignment vertical="center" wrapText="1"/>
    </xf>
    <xf numFmtId="4" fontId="7" fillId="0" borderId="8" xfId="0" applyNumberFormat="1" applyFont="1" applyBorder="1" applyAlignment="1"/>
    <xf numFmtId="0" fontId="7" fillId="0" borderId="5" xfId="0" applyFont="1" applyBorder="1" applyAlignment="1">
      <alignment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/>
    <xf numFmtId="0" fontId="7" fillId="0" borderId="1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vertical="center" wrapText="1"/>
    </xf>
    <xf numFmtId="4" fontId="7" fillId="0" borderId="22" xfId="0" applyNumberFormat="1" applyFont="1" applyBorder="1" applyAlignment="1"/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7" fillId="0" borderId="2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</cellXfs>
  <cellStyles count="2">
    <cellStyle name="Normalno" xfId="0" builtinId="0"/>
    <cellStyle name="Normalno 2" xfId="1" xr:uid="{2C399389-04F9-4B98-AEC5-52700D931F13}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728146</xdr:colOff>
      <xdr:row>2</xdr:row>
      <xdr:rowOff>130714</xdr:rowOff>
    </xdr:from>
    <xdr:to>
      <xdr:col>0</xdr:col>
      <xdr:colOff>1323975</xdr:colOff>
      <xdr:row>2</xdr:row>
      <xdr:rowOff>532914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46" y="1578514"/>
          <a:ext cx="595829" cy="402200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2</xdr:row>
      <xdr:rowOff>515773</xdr:rowOff>
    </xdr:from>
    <xdr:to>
      <xdr:col>1</xdr:col>
      <xdr:colOff>133350</xdr:colOff>
      <xdr:row>2</xdr:row>
      <xdr:rowOff>726087</xdr:rowOff>
    </xdr:to>
    <xdr:sp macro="" textlink="">
      <xdr:nvSpPr>
        <xdr:cNvPr id="3" name="TekstniOkvir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515773"/>
          <a:ext cx="1066800" cy="2103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r-HR" sz="800">
              <a:solidFill>
                <a:srgbClr val="001489"/>
              </a:solidFill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EUROPSKA UNIJA</a:t>
          </a:r>
        </a:p>
      </xdr:txBody>
    </xdr:sp>
    <xdr:clientData/>
  </xdr:twoCellAnchor>
  <xdr:twoCellAnchor>
    <xdr:from>
      <xdr:col>0</xdr:col>
      <xdr:colOff>1714499</xdr:colOff>
      <xdr:row>2</xdr:row>
      <xdr:rowOff>142875</xdr:rowOff>
    </xdr:from>
    <xdr:to>
      <xdr:col>1</xdr:col>
      <xdr:colOff>533400</xdr:colOff>
      <xdr:row>2</xdr:row>
      <xdr:rowOff>600075</xdr:rowOff>
    </xdr:to>
    <xdr:sp macro="" textlink="">
      <xdr:nvSpPr>
        <xdr:cNvPr id="6" name="TekstniOkvi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14499" y="142875"/>
          <a:ext cx="15906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>
              <a:latin typeface="Times New Roman" panose="02020603050405020304" pitchFamily="18" charset="0"/>
              <a:cs typeface="Times New Roman" panose="02020603050405020304" pitchFamily="18" charset="0"/>
            </a:rPr>
            <a:t>Fond europske pomoći za najpotrebitije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8"/>
  <sheetViews>
    <sheetView showGridLines="0" tabSelected="1" topLeftCell="A13" zoomScale="90" zoomScaleNormal="90" zoomScaleSheetLayoutView="100" workbookViewId="0">
      <selection activeCell="N14" sqref="N14"/>
    </sheetView>
  </sheetViews>
  <sheetFormatPr defaultRowHeight="14.25" x14ac:dyDescent="0.2"/>
  <cols>
    <col min="1" max="1" width="41.5703125" style="1" customWidth="1"/>
    <col min="2" max="2" width="38" style="1" customWidth="1"/>
    <col min="3" max="3" width="42.140625" style="1" customWidth="1"/>
    <col min="4" max="4" width="36.42578125" style="1" hidden="1" customWidth="1"/>
    <col min="5" max="5" width="34" style="1" hidden="1" customWidth="1"/>
    <col min="6" max="6" width="21.7109375" style="1" hidden="1" customWidth="1"/>
    <col min="7" max="7" width="21.7109375" style="11" customWidth="1"/>
    <col min="8" max="8" width="23.28515625" style="11" customWidth="1"/>
    <col min="9" max="9" width="12.7109375" style="1" bestFit="1" customWidth="1"/>
    <col min="10" max="16384" width="9.140625" style="1"/>
  </cols>
  <sheetData>
    <row r="3" spans="1:8" ht="84.75" customHeight="1" x14ac:dyDescent="0.2">
      <c r="A3" s="2"/>
      <c r="B3" s="38" t="s">
        <v>1</v>
      </c>
      <c r="C3" s="38"/>
      <c r="D3" s="39"/>
      <c r="E3" s="39"/>
    </row>
    <row r="4" spans="1:8" ht="39" thickBot="1" x14ac:dyDescent="0.25">
      <c r="A4" s="4" t="s">
        <v>0</v>
      </c>
      <c r="B4" s="5" t="s">
        <v>63</v>
      </c>
      <c r="C4" s="5" t="s">
        <v>4</v>
      </c>
      <c r="D4" s="6" t="s">
        <v>3</v>
      </c>
      <c r="E4" s="5" t="s">
        <v>2</v>
      </c>
      <c r="F4" s="16"/>
      <c r="G4" s="13" t="s">
        <v>3</v>
      </c>
      <c r="H4" s="14" t="s">
        <v>2</v>
      </c>
    </row>
    <row r="5" spans="1:8" ht="25.5" x14ac:dyDescent="0.2">
      <c r="A5" s="42" t="s">
        <v>5</v>
      </c>
      <c r="B5" s="17" t="s">
        <v>6</v>
      </c>
      <c r="C5" s="17" t="s">
        <v>8</v>
      </c>
      <c r="D5" s="40">
        <v>1878761.49</v>
      </c>
      <c r="E5" s="40">
        <v>12197.78</v>
      </c>
      <c r="F5" s="45"/>
      <c r="G5" s="18">
        <f>H5*0.85</f>
        <v>1607315.3795</v>
      </c>
      <c r="H5" s="19">
        <f>SUM(D5:F5)</f>
        <v>1890959.27</v>
      </c>
    </row>
    <row r="6" spans="1:8" ht="15" thickBot="1" x14ac:dyDescent="0.25">
      <c r="A6" s="43"/>
      <c r="B6" s="20" t="s">
        <v>7</v>
      </c>
      <c r="C6" s="20" t="s">
        <v>7</v>
      </c>
      <c r="D6" s="41"/>
      <c r="E6" s="41"/>
      <c r="F6" s="46"/>
      <c r="G6" s="21"/>
      <c r="H6" s="22"/>
    </row>
    <row r="7" spans="1:8" ht="15" thickBot="1" x14ac:dyDescent="0.25">
      <c r="A7" s="23" t="s">
        <v>9</v>
      </c>
      <c r="B7" s="20" t="s">
        <v>10</v>
      </c>
      <c r="C7" s="20" t="s">
        <v>11</v>
      </c>
      <c r="D7" s="24">
        <v>1130141.22</v>
      </c>
      <c r="E7" s="24">
        <v>557001.5</v>
      </c>
      <c r="F7" s="25">
        <v>24260</v>
      </c>
      <c r="G7" s="26">
        <f t="shared" ref="G7:G27" si="0">H7*0.85</f>
        <v>1454692.3119999999</v>
      </c>
      <c r="H7" s="27">
        <f>SUM(D7:F7)</f>
        <v>1711402.72</v>
      </c>
    </row>
    <row r="8" spans="1:8" x14ac:dyDescent="0.2">
      <c r="A8" s="42" t="s">
        <v>12</v>
      </c>
      <c r="B8" s="28" t="s">
        <v>13</v>
      </c>
      <c r="C8" s="42" t="s">
        <v>14</v>
      </c>
      <c r="D8" s="40">
        <v>3476487.43</v>
      </c>
      <c r="E8" s="40">
        <v>1468368</v>
      </c>
      <c r="F8" s="48">
        <v>46250</v>
      </c>
      <c r="G8" s="29">
        <f t="shared" si="0"/>
        <v>4242439.6154999994</v>
      </c>
      <c r="H8" s="19">
        <f t="shared" ref="H8:H27" si="1">SUM(D8:F8)</f>
        <v>4991105.43</v>
      </c>
    </row>
    <row r="9" spans="1:8" ht="15" thickBot="1" x14ac:dyDescent="0.25">
      <c r="A9" s="43"/>
      <c r="B9" s="20" t="s">
        <v>7</v>
      </c>
      <c r="C9" s="43"/>
      <c r="D9" s="41"/>
      <c r="E9" s="41"/>
      <c r="F9" s="49"/>
      <c r="G9" s="30"/>
      <c r="H9" s="22"/>
    </row>
    <row r="10" spans="1:8" ht="39" thickBot="1" x14ac:dyDescent="0.25">
      <c r="A10" s="23" t="s">
        <v>15</v>
      </c>
      <c r="B10" s="20" t="s">
        <v>16</v>
      </c>
      <c r="C10" s="20" t="s">
        <v>17</v>
      </c>
      <c r="D10" s="24">
        <v>3498000</v>
      </c>
      <c r="E10" s="24">
        <v>1346400.03</v>
      </c>
      <c r="F10" s="25">
        <v>77510</v>
      </c>
      <c r="G10" s="26">
        <f t="shared" si="0"/>
        <v>4183623.5255</v>
      </c>
      <c r="H10" s="27">
        <f t="shared" si="1"/>
        <v>4921910.03</v>
      </c>
    </row>
    <row r="11" spans="1:8" ht="25.5" customHeight="1" thickBot="1" x14ac:dyDescent="0.25">
      <c r="A11" s="23" t="s">
        <v>18</v>
      </c>
      <c r="B11" s="20" t="s">
        <v>19</v>
      </c>
      <c r="C11" s="20" t="s">
        <v>20</v>
      </c>
      <c r="D11" s="24">
        <v>3499908.5</v>
      </c>
      <c r="E11" s="24">
        <v>1499986.4</v>
      </c>
      <c r="F11" s="25">
        <v>79998.320000000007</v>
      </c>
      <c r="G11" s="26">
        <f t="shared" si="0"/>
        <v>4317909.2370000007</v>
      </c>
      <c r="H11" s="27">
        <f t="shared" si="1"/>
        <v>5079893.2200000007</v>
      </c>
    </row>
    <row r="12" spans="1:8" ht="15" thickBot="1" x14ac:dyDescent="0.25">
      <c r="A12" s="23" t="s">
        <v>21</v>
      </c>
      <c r="B12" s="20" t="s">
        <v>22</v>
      </c>
      <c r="C12" s="20" t="s">
        <v>23</v>
      </c>
      <c r="D12" s="24">
        <v>3500000</v>
      </c>
      <c r="E12" s="24">
        <v>1499996.74</v>
      </c>
      <c r="F12" s="25">
        <v>79999.95</v>
      </c>
      <c r="G12" s="26">
        <f t="shared" si="0"/>
        <v>4317997.1864999998</v>
      </c>
      <c r="H12" s="27">
        <f t="shared" si="1"/>
        <v>5079996.6900000004</v>
      </c>
    </row>
    <row r="13" spans="1:8" ht="51" customHeight="1" thickBot="1" x14ac:dyDescent="0.25">
      <c r="A13" s="23" t="s">
        <v>24</v>
      </c>
      <c r="B13" s="20" t="s">
        <v>25</v>
      </c>
      <c r="C13" s="20" t="s">
        <v>26</v>
      </c>
      <c r="D13" s="24">
        <v>3499988.63</v>
      </c>
      <c r="E13" s="24">
        <v>1499966.86</v>
      </c>
      <c r="F13" s="25">
        <v>79934</v>
      </c>
      <c r="G13" s="26">
        <f t="shared" si="0"/>
        <v>4317906.0664999997</v>
      </c>
      <c r="H13" s="27">
        <f t="shared" si="1"/>
        <v>5079889.49</v>
      </c>
    </row>
    <row r="14" spans="1:8" ht="26.25" thickBot="1" x14ac:dyDescent="0.25">
      <c r="A14" s="23" t="s">
        <v>27</v>
      </c>
      <c r="B14" s="20" t="s">
        <v>28</v>
      </c>
      <c r="C14" s="20" t="s">
        <v>29</v>
      </c>
      <c r="D14" s="24">
        <v>1499575</v>
      </c>
      <c r="E14" s="24">
        <v>23993.200000000001</v>
      </c>
      <c r="F14" s="31"/>
      <c r="G14" s="26">
        <f t="shared" si="0"/>
        <v>1295032.97</v>
      </c>
      <c r="H14" s="27">
        <f t="shared" si="1"/>
        <v>1523568.2</v>
      </c>
    </row>
    <row r="15" spans="1:8" ht="26.25" thickBot="1" x14ac:dyDescent="0.25">
      <c r="A15" s="23" t="s">
        <v>30</v>
      </c>
      <c r="B15" s="20" t="s">
        <v>31</v>
      </c>
      <c r="C15" s="20" t="s">
        <v>32</v>
      </c>
      <c r="D15" s="24">
        <v>3156013.68</v>
      </c>
      <c r="E15" s="24">
        <v>1336500</v>
      </c>
      <c r="F15" s="25">
        <v>62880.22</v>
      </c>
      <c r="G15" s="26">
        <f t="shared" si="0"/>
        <v>3872084.8149999995</v>
      </c>
      <c r="H15" s="27">
        <f t="shared" si="1"/>
        <v>4555393.8999999994</v>
      </c>
    </row>
    <row r="16" spans="1:8" ht="26.25" thickBot="1" x14ac:dyDescent="0.25">
      <c r="A16" s="23" t="s">
        <v>33</v>
      </c>
      <c r="B16" s="20" t="s">
        <v>34</v>
      </c>
      <c r="C16" s="20" t="s">
        <v>35</v>
      </c>
      <c r="D16" s="24">
        <v>3500000</v>
      </c>
      <c r="E16" s="24">
        <v>1499949</v>
      </c>
      <c r="F16" s="25">
        <v>66000</v>
      </c>
      <c r="G16" s="26">
        <f t="shared" si="0"/>
        <v>4306056.6499999994</v>
      </c>
      <c r="H16" s="27">
        <f t="shared" si="1"/>
        <v>5065949</v>
      </c>
    </row>
    <row r="17" spans="1:9" ht="51" customHeight="1" thickBot="1" x14ac:dyDescent="0.25">
      <c r="A17" s="23" t="s">
        <v>36</v>
      </c>
      <c r="B17" s="20" t="s">
        <v>37</v>
      </c>
      <c r="C17" s="20" t="s">
        <v>38</v>
      </c>
      <c r="D17" s="24">
        <v>1499850</v>
      </c>
      <c r="E17" s="24">
        <v>19374</v>
      </c>
      <c r="F17" s="31"/>
      <c r="G17" s="26">
        <f t="shared" si="0"/>
        <v>1291340.3999999999</v>
      </c>
      <c r="H17" s="27">
        <f t="shared" si="1"/>
        <v>1519224</v>
      </c>
    </row>
    <row r="18" spans="1:9" ht="26.25" thickBot="1" x14ac:dyDescent="0.25">
      <c r="A18" s="23" t="s">
        <v>39</v>
      </c>
      <c r="B18" s="20" t="s">
        <v>40</v>
      </c>
      <c r="C18" s="20" t="s">
        <v>41</v>
      </c>
      <c r="D18" s="24">
        <v>3499951.58</v>
      </c>
      <c r="E18" s="24">
        <v>1499998.45</v>
      </c>
      <c r="F18" s="25">
        <v>78720</v>
      </c>
      <c r="G18" s="26">
        <f t="shared" si="0"/>
        <v>4316869.5255000005</v>
      </c>
      <c r="H18" s="27">
        <f t="shared" si="1"/>
        <v>5078670.03</v>
      </c>
    </row>
    <row r="19" spans="1:9" ht="39" thickBot="1" x14ac:dyDescent="0.25">
      <c r="A19" s="23" t="s">
        <v>42</v>
      </c>
      <c r="B19" s="20" t="s">
        <v>43</v>
      </c>
      <c r="C19" s="20" t="s">
        <v>44</v>
      </c>
      <c r="D19" s="24">
        <v>2046000</v>
      </c>
      <c r="E19" s="24">
        <v>892562</v>
      </c>
      <c r="F19" s="25">
        <v>11500</v>
      </c>
      <c r="G19" s="26">
        <f t="shared" si="0"/>
        <v>2507552.6999999997</v>
      </c>
      <c r="H19" s="27">
        <f t="shared" si="1"/>
        <v>2950062</v>
      </c>
    </row>
    <row r="20" spans="1:9" ht="26.25" thickBot="1" x14ac:dyDescent="0.25">
      <c r="A20" s="23" t="s">
        <v>45</v>
      </c>
      <c r="B20" s="20" t="s">
        <v>46</v>
      </c>
      <c r="C20" s="20" t="s">
        <v>47</v>
      </c>
      <c r="D20" s="24">
        <v>2714005.08</v>
      </c>
      <c r="E20" s="24">
        <v>1496550</v>
      </c>
      <c r="F20" s="25">
        <v>67360</v>
      </c>
      <c r="G20" s="26">
        <f t="shared" si="0"/>
        <v>3636227.818</v>
      </c>
      <c r="H20" s="27">
        <f t="shared" si="1"/>
        <v>4277915.08</v>
      </c>
    </row>
    <row r="21" spans="1:9" ht="26.25" thickBot="1" x14ac:dyDescent="0.25">
      <c r="A21" s="23" t="s">
        <v>48</v>
      </c>
      <c r="B21" s="20" t="s">
        <v>49</v>
      </c>
      <c r="C21" s="20" t="s">
        <v>62</v>
      </c>
      <c r="D21" s="24">
        <v>3499999</v>
      </c>
      <c r="E21" s="24">
        <v>1499971</v>
      </c>
      <c r="F21" s="25">
        <v>79998</v>
      </c>
      <c r="G21" s="26">
        <f t="shared" si="0"/>
        <v>4317972.8</v>
      </c>
      <c r="H21" s="27">
        <f t="shared" si="1"/>
        <v>5079968</v>
      </c>
    </row>
    <row r="22" spans="1:9" s="10" customFormat="1" ht="32.25" customHeight="1" thickBot="1" x14ac:dyDescent="0.25">
      <c r="A22" s="23" t="s">
        <v>50</v>
      </c>
      <c r="B22" s="20" t="s">
        <v>51</v>
      </c>
      <c r="C22" s="20" t="s">
        <v>52</v>
      </c>
      <c r="D22" s="24">
        <v>3494330.64</v>
      </c>
      <c r="E22" s="24">
        <v>1499982</v>
      </c>
      <c r="F22" s="25">
        <v>41318.75</v>
      </c>
      <c r="G22" s="26">
        <f t="shared" si="0"/>
        <v>4280286.6814999999</v>
      </c>
      <c r="H22" s="19">
        <f t="shared" si="1"/>
        <v>5035631.3900000006</v>
      </c>
    </row>
    <row r="23" spans="1:9" x14ac:dyDescent="0.2">
      <c r="A23" s="42" t="s">
        <v>53</v>
      </c>
      <c r="B23" s="42" t="s">
        <v>54</v>
      </c>
      <c r="C23" s="42" t="s">
        <v>55</v>
      </c>
      <c r="D23" s="40">
        <v>3500000</v>
      </c>
      <c r="E23" s="40">
        <v>1499769.41</v>
      </c>
      <c r="F23" s="40">
        <v>79996.31</v>
      </c>
      <c r="G23" s="32">
        <f t="shared" si="0"/>
        <v>4317800.8619999997</v>
      </c>
      <c r="H23" s="19">
        <f t="shared" si="1"/>
        <v>5079765.72</v>
      </c>
    </row>
    <row r="24" spans="1:9" ht="51" customHeight="1" x14ac:dyDescent="0.2">
      <c r="A24" s="47"/>
      <c r="B24" s="47"/>
      <c r="C24" s="47"/>
      <c r="D24" s="44"/>
      <c r="E24" s="44"/>
      <c r="F24" s="44"/>
      <c r="G24" s="32"/>
      <c r="H24" s="33"/>
    </row>
    <row r="25" spans="1:9" ht="15" thickBot="1" x14ac:dyDescent="0.25">
      <c r="A25" s="43"/>
      <c r="B25" s="43"/>
      <c r="C25" s="43"/>
      <c r="D25" s="41"/>
      <c r="E25" s="41"/>
      <c r="F25" s="41"/>
      <c r="G25" s="32"/>
      <c r="H25" s="22"/>
    </row>
    <row r="26" spans="1:9" ht="15" thickBot="1" x14ac:dyDescent="0.25">
      <c r="A26" s="23" t="s">
        <v>56</v>
      </c>
      <c r="B26" s="20" t="s">
        <v>57</v>
      </c>
      <c r="C26" s="20" t="s">
        <v>61</v>
      </c>
      <c r="D26" s="24">
        <v>2859645</v>
      </c>
      <c r="E26" s="24">
        <v>39500</v>
      </c>
      <c r="F26" s="31"/>
      <c r="G26" s="26">
        <f t="shared" si="0"/>
        <v>2464273.25</v>
      </c>
      <c r="H26" s="22">
        <f t="shared" si="1"/>
        <v>2899145</v>
      </c>
    </row>
    <row r="27" spans="1:9" ht="38.25" x14ac:dyDescent="0.2">
      <c r="A27" s="34" t="s">
        <v>58</v>
      </c>
      <c r="B27" s="35" t="s">
        <v>59</v>
      </c>
      <c r="C27" s="35" t="s">
        <v>60</v>
      </c>
      <c r="D27" s="36">
        <v>3471700</v>
      </c>
      <c r="E27" s="36">
        <v>1493360</v>
      </c>
      <c r="F27" s="37">
        <v>77800</v>
      </c>
      <c r="G27" s="26">
        <f t="shared" si="0"/>
        <v>4286431</v>
      </c>
      <c r="H27" s="27">
        <f t="shared" si="1"/>
        <v>5042860</v>
      </c>
    </row>
    <row r="28" spans="1:9" ht="24" customHeight="1" x14ac:dyDescent="0.2">
      <c r="A28" s="3"/>
      <c r="B28" s="3"/>
      <c r="C28" s="3"/>
      <c r="D28" s="3"/>
      <c r="E28" s="3"/>
      <c r="F28" s="3"/>
      <c r="G28" s="9">
        <f>SUM(G5:G27)</f>
        <v>65333812.794499993</v>
      </c>
      <c r="H28" s="9">
        <f>SUM(H5:H27)</f>
        <v>76863309.170000002</v>
      </c>
      <c r="I28" s="12"/>
    </row>
    <row r="29" spans="1:9" x14ac:dyDescent="0.2">
      <c r="A29" s="7"/>
      <c r="B29" s="7"/>
      <c r="C29" s="7"/>
      <c r="D29" s="7"/>
      <c r="E29" s="7"/>
      <c r="F29" s="7"/>
      <c r="G29" s="8"/>
      <c r="H29" s="8"/>
      <c r="I29" s="12"/>
    </row>
    <row r="30" spans="1:9" x14ac:dyDescent="0.2">
      <c r="A30" s="12"/>
      <c r="B30" s="12"/>
      <c r="C30" s="12"/>
      <c r="D30" s="12"/>
      <c r="E30" s="12"/>
      <c r="F30" s="12"/>
      <c r="G30" s="15"/>
      <c r="H30" s="15"/>
      <c r="I30" s="12"/>
    </row>
    <row r="31" spans="1:9" x14ac:dyDescent="0.2">
      <c r="A31" s="12"/>
      <c r="B31" s="12"/>
      <c r="C31" s="12"/>
      <c r="D31" s="12"/>
      <c r="E31" s="12"/>
      <c r="F31" s="12"/>
      <c r="G31" s="15"/>
    </row>
    <row r="32" spans="1:9" x14ac:dyDescent="0.2">
      <c r="A32" s="12"/>
      <c r="B32" s="12"/>
      <c r="C32" s="12"/>
      <c r="D32" s="12"/>
      <c r="E32" s="12"/>
      <c r="F32" s="12"/>
      <c r="G32" s="15"/>
    </row>
    <row r="33" spans="1:7" x14ac:dyDescent="0.2">
      <c r="A33" s="12"/>
      <c r="B33" s="12"/>
      <c r="C33" s="12"/>
      <c r="D33" s="12"/>
      <c r="E33" s="12"/>
      <c r="F33" s="12"/>
      <c r="G33" s="15"/>
    </row>
    <row r="34" spans="1:7" x14ac:dyDescent="0.2">
      <c r="A34" s="12"/>
      <c r="B34" s="12"/>
      <c r="C34" s="12"/>
      <c r="D34" s="12"/>
      <c r="E34" s="12"/>
      <c r="F34" s="12"/>
      <c r="G34" s="15"/>
    </row>
    <row r="35" spans="1:7" x14ac:dyDescent="0.2">
      <c r="A35" s="12"/>
      <c r="B35" s="12"/>
      <c r="C35" s="12"/>
      <c r="D35" s="12"/>
      <c r="E35" s="12"/>
      <c r="F35" s="12"/>
      <c r="G35" s="15"/>
    </row>
    <row r="36" spans="1:7" x14ac:dyDescent="0.2">
      <c r="A36" s="12"/>
      <c r="B36" s="12"/>
      <c r="C36" s="12"/>
      <c r="D36" s="12"/>
      <c r="E36" s="12"/>
      <c r="F36" s="12"/>
      <c r="G36" s="15"/>
    </row>
    <row r="37" spans="1:7" x14ac:dyDescent="0.2">
      <c r="A37" s="12"/>
      <c r="B37" s="12"/>
      <c r="C37" s="12"/>
      <c r="D37" s="12"/>
      <c r="E37" s="12"/>
      <c r="F37" s="12"/>
      <c r="G37" s="15"/>
    </row>
    <row r="38" spans="1:7" x14ac:dyDescent="0.2">
      <c r="A38" s="12"/>
      <c r="B38" s="12"/>
      <c r="C38" s="12"/>
      <c r="D38" s="12"/>
      <c r="E38" s="12"/>
      <c r="F38" s="12"/>
      <c r="G38" s="15"/>
    </row>
  </sheetData>
  <autoFilter ref="A4:E4" xr:uid="{00000000-0009-0000-0000-000000000000}"/>
  <mergeCells count="16">
    <mergeCell ref="B3:E3"/>
    <mergeCell ref="D5:D6"/>
    <mergeCell ref="A5:A6"/>
    <mergeCell ref="F23:F25"/>
    <mergeCell ref="F5:F6"/>
    <mergeCell ref="E5:E6"/>
    <mergeCell ref="A23:A25"/>
    <mergeCell ref="B23:B25"/>
    <mergeCell ref="C23:C25"/>
    <mergeCell ref="D23:D25"/>
    <mergeCell ref="E23:E25"/>
    <mergeCell ref="A8:A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 Čolak</dc:creator>
  <cp:lastModifiedBy>Kristina Hecimovic</cp:lastModifiedBy>
  <cp:lastPrinted>2016-02-15T10:26:55Z</cp:lastPrinted>
  <dcterms:created xsi:type="dcterms:W3CDTF">2016-02-01T12:01:12Z</dcterms:created>
  <dcterms:modified xsi:type="dcterms:W3CDTF">2019-03-06T14:22:14Z</dcterms:modified>
</cp:coreProperties>
</file>