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ramaric\Desktop\"/>
    </mc:Choice>
  </mc:AlternateContent>
  <bookViews>
    <workbookView xWindow="-120" yWindow="-120" windowWidth="29040" windowHeight="15840"/>
  </bookViews>
  <sheets>
    <sheet name="FEAD" sheetId="1" r:id="rId1"/>
  </sheets>
  <externalReferences>
    <externalReference r:id="rId2"/>
  </externalReferences>
  <definedNames>
    <definedName name="_xlnm._FilterDatabase" localSheetId="0" hidden="1">FEAD!$A$4:$E$4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H19" i="1"/>
  <c r="G32" i="1" l="1"/>
  <c r="H32" i="1"/>
</calcChain>
</file>

<file path=xl/sharedStrings.xml><?xml version="1.0" encoding="utf-8"?>
<sst xmlns="http://schemas.openxmlformats.org/spreadsheetml/2006/main" count="89" uniqueCount="87">
  <si>
    <t>Naziv korisnika</t>
  </si>
  <si>
    <t>Ukupan iznos (HRK)</t>
  </si>
  <si>
    <t>Dodijeljeni iznos iz sredstava 
financiranja Unije (HRK)</t>
  </si>
  <si>
    <t>Naziv projekta</t>
  </si>
  <si>
    <t>CARITAS DUBROVAČKE BISKUPIJE</t>
  </si>
  <si>
    <t>CARITAS SISAČKE BISKUPIJE</t>
  </si>
  <si>
    <t>CARITAS ZADARSKE NADBISKUPIJE</t>
  </si>
  <si>
    <t>Kralja Tomislava 29, 40000 Čakovec</t>
  </si>
  <si>
    <t>Smičiklasova 25, 47000 Karlovac</t>
  </si>
  <si>
    <t>Ruđera Boškovića 28, 21000 Split</t>
  </si>
  <si>
    <t>HRVATSKI CRVENI KRIŽ - GRADSKO DRUŠTVO CRVENOG KRIŽA ŠIBENIK</t>
  </si>
  <si>
    <t>Eugena Kvaternika 2, 22000 Šibenik</t>
  </si>
  <si>
    <t>Prilaz Crvenom križu 2, 31550 Valpovo</t>
  </si>
  <si>
    <t>Sajmište 23, 32000 Vukovar</t>
  </si>
  <si>
    <t>Adresa (nositelj provedbe projekta)</t>
  </si>
  <si>
    <r>
      <t xml:space="preserve">Prilog 01 - Popis operacija u okviru Fonda europske pomoći za najpotrebitije
</t>
    </r>
    <r>
      <rPr>
        <b/>
        <sz val="12"/>
        <rFont val="Lucida Sans Unicode"/>
        <family val="2"/>
        <charset val="238"/>
      </rPr>
      <t xml:space="preserve">              Ublažavanje siromaštva pružanjem pomoći najpotrebitijim osobama podjelom hrane i/ili osnovne materijalne pomoći faza III</t>
    </r>
  </si>
  <si>
    <t>HRVATSKI CRVENI KRIŽ, GRADSKO DRUŠTVO CRVENOG KRIŽA OSIJEK</t>
  </si>
  <si>
    <t>Hrvatski Crveni križ Gradsko društvo Crvenog križa Virovitica</t>
  </si>
  <si>
    <t>Hrvatski Crveni križ Gradsko društvo Crvenog križa Županja</t>
  </si>
  <si>
    <t>UDRUGA HRVATSKIH BROJNIH OBITELJI 8+</t>
  </si>
  <si>
    <t>HRVATSKI CRVENI KRIŽ- GRADSKO DRUŠTVO CRVENOG KRIŽA ČAKOVEC</t>
  </si>
  <si>
    <t>HRVATSKI CRVENI KRIŽ GRADSKO DRUŠTVO CRVENOG KRIŽA BIOGRAD NA MORU</t>
  </si>
  <si>
    <t>HRVATSKI CRVENI KRIŽ GRADSKO DRUŠTVO CRVENOG KRIŽA VALPOVO</t>
  </si>
  <si>
    <t>HUMANITARNA UDRUGA "FRA MLADEN HRKAĆ"</t>
  </si>
  <si>
    <t>HRVATSKI CRVENI KRIŽ - GRADSKO DRUŠTVO CRVENOG KRIŽA SISAK</t>
  </si>
  <si>
    <t>CARITAS ŽUPE SV. ANTE - KNIN</t>
  </si>
  <si>
    <t>Hrvatski Crveni križ Gradsko društvo Crvenog križa Buje</t>
  </si>
  <si>
    <t>HRVATSKI CRVENI KRIŽ GRADSKO DRUŠTVO CRVENOG KRIŽA KARLOVAC</t>
  </si>
  <si>
    <t>Hrvatski crveni križ - Gradsko društvo crvenog križa Split</t>
  </si>
  <si>
    <t>Humanitarna udruga Duga Vukovar</t>
  </si>
  <si>
    <t>Hrvatski Crveni križ Gradsko društvo Crvenog križa Knin</t>
  </si>
  <si>
    <t>Humanitarna udruga "Rijeka ljubavi"</t>
  </si>
  <si>
    <t>CARITAS BISKUPIJE VARAŽDIN</t>
  </si>
  <si>
    <t>Suzbijanje siromaštva u Zadarskoj županiji podjelom hrane i osnovne materijalne pomoći - faza III</t>
  </si>
  <si>
    <t>ZAJEDNO ZA DRUŠTVO JEDNAKIH MOGUĆNOSTI II</t>
  </si>
  <si>
    <t>"Caritasovi paketi radosti II"</t>
  </si>
  <si>
    <t>Humanitarni paketi DCK Virovitica i Orahovica</t>
  </si>
  <si>
    <t>Humanitarni paket za Slavoniju i Pounje 2</t>
  </si>
  <si>
    <t>ZA OBITELJ U PLUSU</t>
  </si>
  <si>
    <t xml:space="preserve">Humanitarni paket za Međimurje </t>
  </si>
  <si>
    <t>Od srca za srce Jadrana</t>
  </si>
  <si>
    <t>Život dostojan čovjeka</t>
  </si>
  <si>
    <t>„Budi tu – trebam te“ projekt pomoći osobama u riziku od siromaštva</t>
  </si>
  <si>
    <t>Humanitarni paket za Banovinu i sjevernu Hrvatsku</t>
  </si>
  <si>
    <t xml:space="preserve">Ublažavanje siromaštva u Kninu - paket ljubavi za potrebite </t>
  </si>
  <si>
    <t>S nami niste sami</t>
  </si>
  <si>
    <t>Humanitarni paket za središnju Hrvatsku III</t>
  </si>
  <si>
    <t>Ruke dobrote</t>
  </si>
  <si>
    <t>Humanitarni paket za Dalmaciju</t>
  </si>
  <si>
    <t>Suzbijanje siromaštva podjelom hrane i osnovne materijalne pomoći na području Šibensko-kninske županije II</t>
  </si>
  <si>
    <t>Kap dobrote 2</t>
  </si>
  <si>
    <t>Humanitarni paketi za gradove Knin, Drniš i Vodice</t>
  </si>
  <si>
    <t>Za bolje i sretnije sutra</t>
  </si>
  <si>
    <t>PRUŽANJEM POMOĆI UBLAŽAVAMO NAŠIM SUGRAĐANIMA ŽIVOTNI STATUS - PLUS II</t>
  </si>
  <si>
    <t>HRVATSKI CRVENI KRIŽ, GRADSKO DRUŠTVO CRVENOG KRIŽA KOPRIVNICA</t>
  </si>
  <si>
    <t>HRVATSKI CRVENI KRIŽ, GRADSKO DRUŠTVO CRVENOG KRIŽA KRAPINA</t>
  </si>
  <si>
    <t>HRVATSKI CRVENI KRIŽ, GRADSKO DRUŠTVO CRVENOG KRIŽA KRIŽEVCI</t>
  </si>
  <si>
    <t>HRVATSKI CRVENI KRIŽ, GRADSKO DRUŠTVO CRVENOG KRIŽA DUGA RESA</t>
  </si>
  <si>
    <t>HRVATSKI CRVENI KRIŽ, GRADSKO DRUŠTVO CRVENOG KRIŽA SLAVONSKI BROD</t>
  </si>
  <si>
    <t>HRVATSKI CRVENI KRIŽ, GRADSKO DRUŠTVO CRVENOG KRIŽA HRVATSKA KOSTAJNICA</t>
  </si>
  <si>
    <t>Školska oprema za školarce u sjevernoj Hrvatskoj i Banovini</t>
  </si>
  <si>
    <t>Školski pribor za školarce u središnjoj Hrvatskoj</t>
  </si>
  <si>
    <t>Školski pribor za školarce u središnjoj Hrvatskoj i Banovini</t>
  </si>
  <si>
    <t>Školska oprema za školarce u središnjoj Hrvatskoj</t>
  </si>
  <si>
    <t>Školska oprema za Slavoniju i Pounje</t>
  </si>
  <si>
    <t>Školski pribor za Slavoniju i Pounje</t>
  </si>
  <si>
    <t>Dr. Franje Tuđmana 24/0, 23000 Zadar</t>
  </si>
  <si>
    <t>Šetalište Petra Preradovića 6, 31000 Osijek</t>
  </si>
  <si>
    <t>Trg bana Josipa Jelačića 1, 44000 Sisak</t>
  </si>
  <si>
    <t>Masarykova 6, 33000 Virovitica</t>
  </si>
  <si>
    <t>Braće Radića 7, 48000 Koprivnica</t>
  </si>
  <si>
    <t>Mije Brašnića 2/a, 32100 Vinkovci</t>
  </si>
  <si>
    <t>Trg hrvatskih velikana 27, 23210 Biograd na Moru</t>
  </si>
  <si>
    <t>Trg Stjepana Radića 3, 10000 Zagreb</t>
  </si>
  <si>
    <t>Frana Galovića 7d, 49000 Krapina</t>
  </si>
  <si>
    <t>Dr. Franje Račkog 30b, 32270 Županja</t>
  </si>
  <si>
    <t>Ul. Franje Račkoga 22, 48260 Križevci</t>
  </si>
  <si>
    <t>Kralja Tomislava 18, 44000 Sisak</t>
  </si>
  <si>
    <t>Trg Svetog Jurja 3, 47250 Duga Resa</t>
  </si>
  <si>
    <t>VII. gardijske brigade 9, 22300 Knin</t>
  </si>
  <si>
    <t>1. svibnja 9, 52460 Buje</t>
  </si>
  <si>
    <t>Vatroslava Lisinskog 13a, 20000 Dubrovnik</t>
  </si>
  <si>
    <t>Ante Starčevića 13, 35000 Slavonski Brod</t>
  </si>
  <si>
    <t>Josipa Marića 2, 44430 Hrvatska Kostajnica</t>
  </si>
  <si>
    <t>fra Filipa Grabovca 1, 22300 Knin</t>
  </si>
  <si>
    <t>Ulica Svetog Roka 17, 31000 Osijek</t>
  </si>
  <si>
    <t>Pavlinska 4, 42000 Varaždin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</si>
</sst>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Lucida Sans Unicode"/>
      <family val="2"/>
      <charset val="238"/>
    </font>
    <font>
      <b/>
      <sz val="16"/>
      <color rgb="FF003399"/>
      <name val="Lucida Sans Unicode"/>
      <family val="2"/>
      <charset val="238"/>
    </font>
    <font>
      <b/>
      <sz val="14"/>
      <color rgb="FF003399"/>
      <name val="Lucida Sans Unicode"/>
      <family val="2"/>
      <charset val="238"/>
    </font>
    <font>
      <b/>
      <sz val="12"/>
      <name val="Lucida Sans Unicode"/>
      <family val="2"/>
      <charset val="238"/>
    </font>
    <font>
      <sz val="10"/>
      <name val="Arial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color theme="1"/>
      <name val="Lucida Sans Unicode"/>
      <family val="2"/>
      <charset val="238"/>
    </font>
    <font>
      <sz val="10"/>
      <name val="Lucida Sans Unicod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vertical="center"/>
    </xf>
    <xf numFmtId="0" fontId="7" fillId="0" borderId="1" xfId="0" applyFont="1" applyBorder="1"/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0" borderId="0" xfId="0" applyNumberFormat="1" applyFont="1" applyBorder="1"/>
    <xf numFmtId="0" fontId="9" fillId="0" borderId="0" xfId="0" applyFont="1"/>
    <xf numFmtId="4" fontId="1" fillId="0" borderId="0" xfId="0" applyNumberFormat="1" applyFont="1"/>
    <xf numFmtId="0" fontId="1" fillId="0" borderId="0" xfId="0" applyFont="1" applyBorder="1"/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0" fontId="7" fillId="0" borderId="0" xfId="0" applyFont="1"/>
    <xf numFmtId="4" fontId="7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4" fontId="8" fillId="0" borderId="7" xfId="0" applyNumberFormat="1" applyFont="1" applyBorder="1"/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728146</xdr:colOff>
      <xdr:row>2</xdr:row>
      <xdr:rowOff>130714</xdr:rowOff>
    </xdr:from>
    <xdr:to>
      <xdr:col>0</xdr:col>
      <xdr:colOff>1323975</xdr:colOff>
      <xdr:row>2</xdr:row>
      <xdr:rowOff>532914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46" y="1578514"/>
          <a:ext cx="595829" cy="402200"/>
        </a:xfrm>
        <a:prstGeom prst="rect">
          <a:avLst/>
        </a:prstGeom>
      </xdr:spPr>
    </xdr:pic>
    <xdr:clientData/>
  </xdr:twoCellAnchor>
  <xdr:twoCellAnchor>
    <xdr:from>
      <xdr:col>0</xdr:col>
      <xdr:colOff>514350</xdr:colOff>
      <xdr:row>2</xdr:row>
      <xdr:rowOff>515773</xdr:rowOff>
    </xdr:from>
    <xdr:to>
      <xdr:col>1</xdr:col>
      <xdr:colOff>133350</xdr:colOff>
      <xdr:row>2</xdr:row>
      <xdr:rowOff>726087</xdr:rowOff>
    </xdr:to>
    <xdr:sp macro="" textlink="">
      <xdr:nvSpPr>
        <xdr:cNvPr id="3" name="TekstniOkvir 1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4350" y="515773"/>
          <a:ext cx="1066800" cy="21031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800">
              <a:solidFill>
                <a:srgbClr val="001489"/>
              </a:solidFill>
              <a:latin typeface="Times New Roman" panose="02020603050405020304" pitchFamily="18" charset="0"/>
              <a:ea typeface="Tahoma" panose="020B0604030504040204" pitchFamily="34" charset="0"/>
              <a:cs typeface="Times New Roman" panose="02020603050405020304" pitchFamily="18" charset="0"/>
            </a:rPr>
            <a:t>EUROPSKA UNIJA</a:t>
          </a:r>
        </a:p>
      </xdr:txBody>
    </xdr:sp>
    <xdr:clientData/>
  </xdr:twoCellAnchor>
  <xdr:twoCellAnchor>
    <xdr:from>
      <xdr:col>0</xdr:col>
      <xdr:colOff>1714499</xdr:colOff>
      <xdr:row>2</xdr:row>
      <xdr:rowOff>142875</xdr:rowOff>
    </xdr:from>
    <xdr:to>
      <xdr:col>1</xdr:col>
      <xdr:colOff>533400</xdr:colOff>
      <xdr:row>2</xdr:row>
      <xdr:rowOff>600075</xdr:rowOff>
    </xdr:to>
    <xdr:sp macro="" textlink="">
      <xdr:nvSpPr>
        <xdr:cNvPr id="6" name="TekstniOkvi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14499" y="142875"/>
          <a:ext cx="1590676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>
              <a:latin typeface="Times New Roman" panose="02020603050405020304" pitchFamily="18" charset="0"/>
              <a:cs typeface="Times New Roman" panose="02020603050405020304" pitchFamily="18" charset="0"/>
            </a:rPr>
            <a:t>Fond europske pomoći za najpotrebitije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LUZBA\FEAD\P%20R%20O%20V%20E%20D%20B%20A%20FEAD\Financijsko%20upravljanje%20%20-%20Smjernice\Prilog%2007%20-%20Registar%20Ugovora\2021\05\Prilog%2007%20-%20Registar%20ugovora%20do%2015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1"/>
      <sheetName val="MD2 "/>
      <sheetName val="TA"/>
    </sheetNames>
    <sheetDataSet>
      <sheetData sheetId="0"/>
      <sheetData sheetId="1">
        <row r="59">
          <cell r="I59">
            <v>449942.9</v>
          </cell>
        </row>
      </sheetData>
      <sheetData sheetId="2">
        <row r="82">
          <cell r="H82">
            <v>17997.72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2"/>
  <sheetViews>
    <sheetView showGridLines="0" tabSelected="1" zoomScale="90" zoomScaleNormal="90" zoomScaleSheetLayoutView="100" workbookViewId="0">
      <selection activeCell="P6" sqref="P6"/>
    </sheetView>
  </sheetViews>
  <sheetFormatPr defaultRowHeight="14.25" x14ac:dyDescent="0.2"/>
  <cols>
    <col min="1" max="1" width="41.5703125" style="1" customWidth="1"/>
    <col min="2" max="2" width="38" style="1" customWidth="1"/>
    <col min="3" max="3" width="42.140625" style="1" customWidth="1"/>
    <col min="4" max="4" width="36.42578125" style="1" hidden="1" customWidth="1"/>
    <col min="5" max="5" width="34" style="1" hidden="1" customWidth="1"/>
    <col min="6" max="6" width="21.7109375" style="1" hidden="1" customWidth="1"/>
    <col min="7" max="7" width="21.7109375" style="10" customWidth="1"/>
    <col min="8" max="8" width="23.28515625" style="10" customWidth="1"/>
    <col min="9" max="9" width="12.7109375" style="1" bestFit="1" customWidth="1"/>
    <col min="10" max="16384" width="9.140625" style="1"/>
  </cols>
  <sheetData>
    <row r="3" spans="1:8" ht="84.75" customHeight="1" x14ac:dyDescent="0.2">
      <c r="A3" s="2"/>
      <c r="B3" s="17" t="s">
        <v>15</v>
      </c>
      <c r="C3" s="17"/>
      <c r="D3" s="18"/>
      <c r="E3" s="18"/>
    </row>
    <row r="4" spans="1:8" ht="38.25" x14ac:dyDescent="0.2">
      <c r="A4" s="4" t="s">
        <v>0</v>
      </c>
      <c r="B4" s="5" t="s">
        <v>14</v>
      </c>
      <c r="C4" s="5" t="s">
        <v>3</v>
      </c>
      <c r="D4" s="6" t="s">
        <v>2</v>
      </c>
      <c r="E4" s="5" t="s">
        <v>1</v>
      </c>
      <c r="F4" s="15"/>
      <c r="G4" s="12" t="s">
        <v>2</v>
      </c>
      <c r="H4" s="13" t="s">
        <v>1</v>
      </c>
    </row>
    <row r="5" spans="1:8" ht="38.25" x14ac:dyDescent="0.2">
      <c r="A5" s="20" t="s">
        <v>6</v>
      </c>
      <c r="B5" s="19" t="s">
        <v>66</v>
      </c>
      <c r="C5" s="19" t="s">
        <v>33</v>
      </c>
      <c r="D5" s="25"/>
      <c r="E5" s="25"/>
      <c r="F5" s="26"/>
      <c r="G5" s="16">
        <f>H5*0.85</f>
        <v>3533119.3415000001</v>
      </c>
      <c r="H5" s="16">
        <v>4156610.99</v>
      </c>
    </row>
    <row r="6" spans="1:8" ht="28.5" x14ac:dyDescent="0.2">
      <c r="A6" s="20" t="s">
        <v>16</v>
      </c>
      <c r="B6" s="19" t="s">
        <v>67</v>
      </c>
      <c r="C6" s="19" t="s">
        <v>34</v>
      </c>
      <c r="D6" s="25"/>
      <c r="E6" s="25"/>
      <c r="F6" s="26"/>
      <c r="G6" s="16">
        <f t="shared" ref="G6:G31" si="0">H6*0.85</f>
        <v>3535228.6504999995</v>
      </c>
      <c r="H6" s="16">
        <v>4159092.53</v>
      </c>
    </row>
    <row r="7" spans="1:8" x14ac:dyDescent="0.2">
      <c r="A7" s="20" t="s">
        <v>5</v>
      </c>
      <c r="B7" s="19" t="s">
        <v>68</v>
      </c>
      <c r="C7" s="19" t="s">
        <v>35</v>
      </c>
      <c r="D7" s="27">
        <v>1130141.22</v>
      </c>
      <c r="E7" s="27">
        <v>557001.5</v>
      </c>
      <c r="F7" s="27">
        <v>24260</v>
      </c>
      <c r="G7" s="16">
        <f t="shared" si="0"/>
        <v>3535083.5129999998</v>
      </c>
      <c r="H7" s="16">
        <v>4158921.78</v>
      </c>
    </row>
    <row r="8" spans="1:8" ht="28.5" x14ac:dyDescent="0.2">
      <c r="A8" s="20" t="s">
        <v>17</v>
      </c>
      <c r="B8" s="19" t="s">
        <v>69</v>
      </c>
      <c r="C8" s="19" t="s">
        <v>36</v>
      </c>
      <c r="D8" s="25">
        <v>3476487.43</v>
      </c>
      <c r="E8" s="25">
        <v>1468368</v>
      </c>
      <c r="F8" s="25">
        <v>46250</v>
      </c>
      <c r="G8" s="16">
        <f t="shared" si="0"/>
        <v>3396262.4649999999</v>
      </c>
      <c r="H8" s="16">
        <v>3995602.9</v>
      </c>
    </row>
    <row r="9" spans="1:8" ht="42.75" x14ac:dyDescent="0.2">
      <c r="A9" s="20" t="s">
        <v>54</v>
      </c>
      <c r="B9" s="19" t="s">
        <v>70</v>
      </c>
      <c r="C9" s="19" t="s">
        <v>60</v>
      </c>
      <c r="D9" s="25"/>
      <c r="E9" s="25"/>
      <c r="F9" s="25"/>
      <c r="G9" s="16">
        <f t="shared" si="0"/>
        <v>397749.527</v>
      </c>
      <c r="H9" s="16">
        <v>467940.62</v>
      </c>
    </row>
    <row r="10" spans="1:8" ht="28.5" x14ac:dyDescent="0.2">
      <c r="A10" s="20" t="s">
        <v>55</v>
      </c>
      <c r="B10" s="19" t="s">
        <v>74</v>
      </c>
      <c r="C10" s="19" t="s">
        <v>61</v>
      </c>
      <c r="D10" s="25"/>
      <c r="E10" s="25"/>
      <c r="F10" s="25"/>
      <c r="G10" s="16">
        <f t="shared" si="0"/>
        <v>396838.37799999997</v>
      </c>
      <c r="H10" s="16">
        <v>466868.68</v>
      </c>
    </row>
    <row r="11" spans="1:8" ht="28.5" x14ac:dyDescent="0.2">
      <c r="A11" s="20" t="s">
        <v>56</v>
      </c>
      <c r="B11" s="19" t="s">
        <v>76</v>
      </c>
      <c r="C11" s="19" t="s">
        <v>62</v>
      </c>
      <c r="D11" s="25"/>
      <c r="E11" s="25"/>
      <c r="F11" s="25"/>
      <c r="G11" s="16">
        <f t="shared" si="0"/>
        <v>396838.37799999997</v>
      </c>
      <c r="H11" s="16">
        <v>466868.68</v>
      </c>
    </row>
    <row r="12" spans="1:8" ht="28.5" x14ac:dyDescent="0.2">
      <c r="A12" s="20" t="s">
        <v>18</v>
      </c>
      <c r="B12" s="19" t="s">
        <v>75</v>
      </c>
      <c r="C12" s="19" t="s">
        <v>37</v>
      </c>
      <c r="D12" s="25"/>
      <c r="E12" s="25"/>
      <c r="F12" s="25"/>
      <c r="G12" s="16">
        <f t="shared" si="0"/>
        <v>3444043.9484999999</v>
      </c>
      <c r="H12" s="16">
        <v>4051816.41</v>
      </c>
    </row>
    <row r="13" spans="1:8" ht="28.5" x14ac:dyDescent="0.2">
      <c r="A13" s="20" t="s">
        <v>19</v>
      </c>
      <c r="B13" s="19" t="s">
        <v>71</v>
      </c>
      <c r="C13" s="19" t="s">
        <v>38</v>
      </c>
      <c r="D13" s="27">
        <v>3498000</v>
      </c>
      <c r="E13" s="27">
        <v>1346400.03</v>
      </c>
      <c r="F13" s="27">
        <v>77510</v>
      </c>
      <c r="G13" s="16">
        <f t="shared" si="0"/>
        <v>3310539.1999999997</v>
      </c>
      <c r="H13" s="16">
        <v>3894752</v>
      </c>
    </row>
    <row r="14" spans="1:8" ht="28.5" x14ac:dyDescent="0.2">
      <c r="A14" s="20" t="s">
        <v>20</v>
      </c>
      <c r="B14" s="19" t="s">
        <v>7</v>
      </c>
      <c r="C14" s="19" t="s">
        <v>39</v>
      </c>
      <c r="D14" s="27">
        <v>3499908.5</v>
      </c>
      <c r="E14" s="27">
        <v>1499986.4</v>
      </c>
      <c r="F14" s="27">
        <v>79998.320000000007</v>
      </c>
      <c r="G14" s="16">
        <f t="shared" si="0"/>
        <v>3408065.4629999995</v>
      </c>
      <c r="H14" s="16">
        <v>4009488.78</v>
      </c>
    </row>
    <row r="15" spans="1:8" ht="42.75" x14ac:dyDescent="0.2">
      <c r="A15" s="20" t="s">
        <v>21</v>
      </c>
      <c r="B15" s="19" t="s">
        <v>72</v>
      </c>
      <c r="C15" s="19" t="s">
        <v>40</v>
      </c>
      <c r="D15" s="27">
        <v>3500000</v>
      </c>
      <c r="E15" s="27">
        <v>1499996.74</v>
      </c>
      <c r="F15" s="27">
        <v>79999.95</v>
      </c>
      <c r="G15" s="16">
        <f t="shared" si="0"/>
        <v>1688485.6705</v>
      </c>
      <c r="H15" s="16">
        <v>1986453.73</v>
      </c>
    </row>
    <row r="16" spans="1:8" ht="28.5" x14ac:dyDescent="0.2">
      <c r="A16" s="20" t="s">
        <v>22</v>
      </c>
      <c r="B16" s="19" t="s">
        <v>12</v>
      </c>
      <c r="C16" s="19" t="s">
        <v>41</v>
      </c>
      <c r="D16" s="27">
        <v>3499988.63</v>
      </c>
      <c r="E16" s="27">
        <v>1499966.86</v>
      </c>
      <c r="F16" s="27">
        <v>79934</v>
      </c>
      <c r="G16" s="16">
        <f t="shared" si="0"/>
        <v>3490337.4219999998</v>
      </c>
      <c r="H16" s="16">
        <v>4106279.32</v>
      </c>
    </row>
    <row r="17" spans="1:9" ht="25.5" x14ac:dyDescent="0.2">
      <c r="A17" s="21" t="s">
        <v>23</v>
      </c>
      <c r="B17" s="19" t="s">
        <v>73</v>
      </c>
      <c r="C17" s="19" t="s">
        <v>42</v>
      </c>
      <c r="D17" s="27">
        <v>1499575</v>
      </c>
      <c r="E17" s="27">
        <v>23993.200000000001</v>
      </c>
      <c r="F17" s="28"/>
      <c r="G17" s="16">
        <f t="shared" si="0"/>
        <v>1965625</v>
      </c>
      <c r="H17" s="16">
        <v>2312500</v>
      </c>
    </row>
    <row r="18" spans="1:9" ht="28.5" x14ac:dyDescent="0.2">
      <c r="A18" s="20" t="s">
        <v>24</v>
      </c>
      <c r="B18" s="19" t="s">
        <v>77</v>
      </c>
      <c r="C18" s="19" t="s">
        <v>43</v>
      </c>
      <c r="D18" s="27">
        <v>3156013.68</v>
      </c>
      <c r="E18" s="27">
        <v>1336500</v>
      </c>
      <c r="F18" s="27">
        <v>62880.22</v>
      </c>
      <c r="G18" s="16">
        <f t="shared" si="0"/>
        <v>3535911.2344999998</v>
      </c>
      <c r="H18" s="16">
        <v>4159895.57</v>
      </c>
    </row>
    <row r="19" spans="1:9" ht="42.75" x14ac:dyDescent="0.2">
      <c r="A19" s="20" t="s">
        <v>57</v>
      </c>
      <c r="B19" s="19" t="s">
        <v>78</v>
      </c>
      <c r="C19" s="19" t="s">
        <v>63</v>
      </c>
      <c r="D19" s="27"/>
      <c r="E19" s="27"/>
      <c r="F19" s="27"/>
      <c r="G19" s="16">
        <f t="shared" si="0"/>
        <v>397749.527</v>
      </c>
      <c r="H19" s="16">
        <f>'[1]MD2 '!$I$59+[1]TA!$H$82</f>
        <v>467940.62</v>
      </c>
    </row>
    <row r="20" spans="1:9" ht="25.5" x14ac:dyDescent="0.2">
      <c r="A20" s="20" t="s">
        <v>25</v>
      </c>
      <c r="B20" s="19" t="s">
        <v>79</v>
      </c>
      <c r="C20" s="29" t="s">
        <v>44</v>
      </c>
      <c r="D20" s="27">
        <v>3500000</v>
      </c>
      <c r="E20" s="27">
        <v>1499949</v>
      </c>
      <c r="F20" s="27">
        <v>66000</v>
      </c>
      <c r="G20" s="16">
        <f t="shared" si="0"/>
        <v>3343597.4</v>
      </c>
      <c r="H20" s="16">
        <v>3933644</v>
      </c>
    </row>
    <row r="21" spans="1:9" ht="28.5" x14ac:dyDescent="0.2">
      <c r="A21" s="20" t="s">
        <v>26</v>
      </c>
      <c r="B21" s="19" t="s">
        <v>80</v>
      </c>
      <c r="C21" s="29" t="s">
        <v>45</v>
      </c>
      <c r="D21" s="27">
        <v>1499850</v>
      </c>
      <c r="E21" s="27">
        <v>19374</v>
      </c>
      <c r="F21" s="28"/>
      <c r="G21" s="16">
        <f t="shared" si="0"/>
        <v>2998263.2250000001</v>
      </c>
      <c r="H21" s="16">
        <v>3527368.5</v>
      </c>
    </row>
    <row r="22" spans="1:9" ht="42.75" x14ac:dyDescent="0.2">
      <c r="A22" s="20" t="s">
        <v>27</v>
      </c>
      <c r="B22" s="19" t="s">
        <v>8</v>
      </c>
      <c r="C22" s="29" t="s">
        <v>46</v>
      </c>
      <c r="D22" s="27">
        <v>3499951.58</v>
      </c>
      <c r="E22" s="27">
        <v>1499998.45</v>
      </c>
      <c r="F22" s="27">
        <v>78720</v>
      </c>
      <c r="G22" s="16">
        <f t="shared" si="0"/>
        <v>3535844.5094999997</v>
      </c>
      <c r="H22" s="16">
        <v>4159817.07</v>
      </c>
    </row>
    <row r="23" spans="1:9" ht="25.5" x14ac:dyDescent="0.2">
      <c r="A23" s="20" t="s">
        <v>4</v>
      </c>
      <c r="B23" s="19" t="s">
        <v>81</v>
      </c>
      <c r="C23" s="29" t="s">
        <v>47</v>
      </c>
      <c r="D23" s="27">
        <v>2046000</v>
      </c>
      <c r="E23" s="27">
        <v>892562</v>
      </c>
      <c r="F23" s="27">
        <v>11500</v>
      </c>
      <c r="G23" s="16">
        <f t="shared" si="0"/>
        <v>717204.61899999995</v>
      </c>
      <c r="H23" s="16">
        <v>843770.14</v>
      </c>
    </row>
    <row r="24" spans="1:9" ht="28.5" x14ac:dyDescent="0.2">
      <c r="A24" s="20" t="s">
        <v>28</v>
      </c>
      <c r="B24" s="19" t="s">
        <v>9</v>
      </c>
      <c r="C24" s="29" t="s">
        <v>48</v>
      </c>
      <c r="D24" s="27">
        <v>2714005.08</v>
      </c>
      <c r="E24" s="27">
        <v>1496550</v>
      </c>
      <c r="F24" s="27">
        <v>67360</v>
      </c>
      <c r="G24" s="16">
        <f t="shared" si="0"/>
        <v>3018979.8075000001</v>
      </c>
      <c r="H24" s="16">
        <v>3551740.95</v>
      </c>
    </row>
    <row r="25" spans="1:9" ht="42.75" x14ac:dyDescent="0.2">
      <c r="A25" s="20" t="s">
        <v>58</v>
      </c>
      <c r="B25" s="19" t="s">
        <v>82</v>
      </c>
      <c r="C25" s="29" t="s">
        <v>64</v>
      </c>
      <c r="D25" s="27"/>
      <c r="E25" s="27"/>
      <c r="F25" s="27"/>
      <c r="G25" s="16">
        <f t="shared" si="0"/>
        <v>397749.527</v>
      </c>
      <c r="H25" s="16">
        <v>467940.62</v>
      </c>
    </row>
    <row r="26" spans="1:9" ht="38.25" x14ac:dyDescent="0.2">
      <c r="A26" s="20" t="s">
        <v>10</v>
      </c>
      <c r="B26" s="19" t="s">
        <v>11</v>
      </c>
      <c r="C26" s="29" t="s">
        <v>49</v>
      </c>
      <c r="D26" s="27">
        <v>3499999</v>
      </c>
      <c r="E26" s="27">
        <v>1499971</v>
      </c>
      <c r="F26" s="27">
        <v>79998</v>
      </c>
      <c r="G26" s="16">
        <f t="shared" si="0"/>
        <v>2762415.2719999999</v>
      </c>
      <c r="H26" s="16">
        <v>3249900.32</v>
      </c>
    </row>
    <row r="27" spans="1:9" ht="42.75" x14ac:dyDescent="0.2">
      <c r="A27" s="22" t="s">
        <v>59</v>
      </c>
      <c r="B27" s="19" t="s">
        <v>83</v>
      </c>
      <c r="C27" s="31" t="s">
        <v>65</v>
      </c>
      <c r="D27" s="27"/>
      <c r="E27" s="27"/>
      <c r="F27" s="27"/>
      <c r="G27" s="16">
        <f t="shared" si="0"/>
        <v>392556.67300000001</v>
      </c>
      <c r="H27" s="16">
        <v>461831.38</v>
      </c>
    </row>
    <row r="28" spans="1:9" s="9" customFormat="1" x14ac:dyDescent="0.2">
      <c r="A28" s="22" t="s">
        <v>29</v>
      </c>
      <c r="B28" s="19" t="s">
        <v>13</v>
      </c>
      <c r="C28" s="30" t="s">
        <v>50</v>
      </c>
      <c r="D28" s="27">
        <v>3494330.64</v>
      </c>
      <c r="E28" s="27">
        <v>1499982</v>
      </c>
      <c r="F28" s="27">
        <v>41318.75</v>
      </c>
      <c r="G28" s="16">
        <f t="shared" si="0"/>
        <v>3097251.25</v>
      </c>
      <c r="H28" s="16">
        <v>3643825</v>
      </c>
    </row>
    <row r="29" spans="1:9" ht="28.5" x14ac:dyDescent="0.2">
      <c r="A29" s="22" t="s">
        <v>30</v>
      </c>
      <c r="B29" s="19" t="s">
        <v>84</v>
      </c>
      <c r="C29" s="30" t="s">
        <v>51</v>
      </c>
      <c r="D29" s="25">
        <v>3500000</v>
      </c>
      <c r="E29" s="25">
        <v>1499769.41</v>
      </c>
      <c r="F29" s="25">
        <v>79996.31</v>
      </c>
      <c r="G29" s="16">
        <f t="shared" si="0"/>
        <v>3535997.0844999999</v>
      </c>
      <c r="H29" s="16">
        <v>4159996.57</v>
      </c>
    </row>
    <row r="30" spans="1:9" x14ac:dyDescent="0.2">
      <c r="A30" s="22" t="s">
        <v>31</v>
      </c>
      <c r="B30" s="19" t="s">
        <v>85</v>
      </c>
      <c r="C30" s="30" t="s">
        <v>52</v>
      </c>
      <c r="D30" s="25"/>
      <c r="E30" s="25"/>
      <c r="F30" s="25"/>
      <c r="G30" s="16">
        <f t="shared" si="0"/>
        <v>3408796.48</v>
      </c>
      <c r="H30" s="16">
        <v>4010348.8</v>
      </c>
    </row>
    <row r="31" spans="1:9" ht="25.5" x14ac:dyDescent="0.2">
      <c r="A31" s="20" t="s">
        <v>32</v>
      </c>
      <c r="B31" s="19" t="s">
        <v>86</v>
      </c>
      <c r="C31" s="19" t="s">
        <v>53</v>
      </c>
      <c r="D31" s="25"/>
      <c r="E31" s="25"/>
      <c r="F31" s="25"/>
      <c r="G31" s="16">
        <f t="shared" si="0"/>
        <v>940157.79999999993</v>
      </c>
      <c r="H31" s="16">
        <v>1106068</v>
      </c>
    </row>
    <row r="32" spans="1:9" ht="24" customHeight="1" x14ac:dyDescent="0.2">
      <c r="A32" s="3"/>
      <c r="B32" s="23"/>
      <c r="C32" s="23"/>
      <c r="D32" s="23"/>
      <c r="E32" s="23"/>
      <c r="F32" s="23"/>
      <c r="G32" s="24">
        <f>SUM(G5:G31)</f>
        <v>64580691.365999989</v>
      </c>
      <c r="H32" s="24">
        <f>SUM(H5:H31)</f>
        <v>75977283.959999993</v>
      </c>
      <c r="I32" s="11"/>
    </row>
    <row r="33" spans="1:9" x14ac:dyDescent="0.2">
      <c r="A33" s="7"/>
      <c r="B33" s="7"/>
      <c r="C33" s="7"/>
      <c r="D33" s="7"/>
      <c r="E33" s="7"/>
      <c r="F33" s="7"/>
      <c r="G33" s="8"/>
      <c r="H33" s="8"/>
      <c r="I33" s="11"/>
    </row>
    <row r="34" spans="1:9" x14ac:dyDescent="0.2">
      <c r="A34" s="11"/>
      <c r="B34" s="11"/>
      <c r="C34" s="11"/>
      <c r="D34" s="11"/>
      <c r="E34" s="11"/>
      <c r="F34" s="11"/>
      <c r="G34" s="14"/>
      <c r="H34" s="14"/>
      <c r="I34" s="11"/>
    </row>
    <row r="35" spans="1:9" x14ac:dyDescent="0.2">
      <c r="A35" s="11"/>
      <c r="B35" s="11"/>
      <c r="C35" s="11"/>
      <c r="D35" s="11"/>
      <c r="E35" s="11"/>
      <c r="F35" s="11"/>
      <c r="G35" s="14"/>
    </row>
    <row r="36" spans="1:9" x14ac:dyDescent="0.2">
      <c r="A36" s="11"/>
      <c r="B36" s="11"/>
      <c r="C36" s="11"/>
      <c r="D36" s="11"/>
      <c r="E36" s="11"/>
      <c r="F36" s="11"/>
      <c r="G36" s="14"/>
    </row>
    <row r="37" spans="1:9" x14ac:dyDescent="0.2">
      <c r="A37" s="11"/>
      <c r="B37" s="11"/>
      <c r="C37" s="11"/>
      <c r="D37" s="11"/>
      <c r="E37" s="11"/>
      <c r="F37" s="11"/>
      <c r="G37" s="14"/>
    </row>
    <row r="38" spans="1:9" x14ac:dyDescent="0.2">
      <c r="A38" s="11"/>
      <c r="B38" s="11"/>
      <c r="C38" s="11"/>
      <c r="D38" s="11"/>
      <c r="E38" s="11"/>
      <c r="F38" s="11"/>
      <c r="G38" s="14"/>
    </row>
    <row r="39" spans="1:9" x14ac:dyDescent="0.2">
      <c r="A39" s="11"/>
      <c r="B39" s="11"/>
      <c r="C39" s="11"/>
      <c r="D39" s="11"/>
      <c r="E39" s="11"/>
      <c r="F39" s="11"/>
      <c r="G39" s="14"/>
    </row>
    <row r="40" spans="1:9" x14ac:dyDescent="0.2">
      <c r="A40" s="11"/>
      <c r="B40" s="11"/>
      <c r="C40" s="11"/>
      <c r="D40" s="11"/>
      <c r="E40" s="11"/>
      <c r="F40" s="11"/>
      <c r="G40" s="14"/>
    </row>
    <row r="41" spans="1:9" x14ac:dyDescent="0.2">
      <c r="A41" s="11"/>
      <c r="B41" s="11"/>
      <c r="C41" s="11"/>
      <c r="D41" s="11"/>
      <c r="E41" s="11"/>
      <c r="F41" s="11"/>
      <c r="G41" s="14"/>
    </row>
    <row r="42" spans="1:9" x14ac:dyDescent="0.2">
      <c r="A42" s="11"/>
      <c r="B42" s="11"/>
      <c r="C42" s="11"/>
      <c r="D42" s="11"/>
      <c r="E42" s="11"/>
      <c r="F42" s="11"/>
      <c r="G42" s="14"/>
    </row>
  </sheetData>
  <autoFilter ref="A4:E4"/>
  <mergeCells count="10">
    <mergeCell ref="B3:E3"/>
    <mergeCell ref="D5:D6"/>
    <mergeCell ref="F29:F31"/>
    <mergeCell ref="F5:F6"/>
    <mergeCell ref="E5:E6"/>
    <mergeCell ref="D29:D31"/>
    <mergeCell ref="E29:E31"/>
    <mergeCell ref="D8:D12"/>
    <mergeCell ref="E8:E12"/>
    <mergeCell ref="F8:F1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FEAD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Bože Čolak</dc:creator>
  <cp:lastModifiedBy>Windows korisnik</cp:lastModifiedBy>
  <cp:lastPrinted>2016-02-15T10:26:55Z</cp:lastPrinted>
  <dcterms:created xsi:type="dcterms:W3CDTF">2016-02-01T12:01:12Z</dcterms:created>
  <dcterms:modified xsi:type="dcterms:W3CDTF">2021-09-14T09:32:57Z</dcterms:modified>
</cp:coreProperties>
</file>